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2.1" sheetId="1" r:id="rId1"/>
    <sheet name="Data1.2.2" sheetId="2" r:id="rId2"/>
    <sheet name="Data1.2.3" sheetId="3" r:id="rId3"/>
    <sheet name="Sheet3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8" authorId="0">
      <text>
        <r>
          <rPr>
            <sz val="8"/>
            <rFont val="Tahoma"/>
            <family val="2"/>
          </rPr>
          <t>2006</t>
        </r>
      </text>
    </comment>
    <comment ref="E8" authorId="0">
      <text>
        <r>
          <rPr>
            <sz val="8"/>
            <rFont val="Tahoma"/>
            <family val="2"/>
          </rPr>
          <t>2006</t>
        </r>
      </text>
    </comment>
    <comment ref="B11" authorId="0">
      <text>
        <r>
          <rPr>
            <sz val="8"/>
            <rFont val="Tahoma"/>
            <family val="2"/>
          </rPr>
          <t>1971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D11" authorId="0">
      <text>
        <r>
          <rPr>
            <sz val="8"/>
            <rFont val="Tahoma"/>
            <family val="2"/>
          </rPr>
          <t>1971</t>
        </r>
      </text>
    </comment>
    <comment ref="E11" authorId="0">
      <text>
        <r>
          <rPr>
            <sz val="8"/>
            <rFont val="Tahoma"/>
            <family val="2"/>
          </rPr>
          <t>2006</t>
        </r>
      </text>
    </comment>
    <comment ref="B13" authorId="0">
      <text>
        <r>
          <rPr>
            <sz val="8"/>
            <rFont val="Tahoma"/>
            <family val="2"/>
          </rPr>
          <t>1971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D13" authorId="0">
      <text>
        <r>
          <rPr>
            <sz val="8"/>
            <rFont val="Tahoma"/>
            <family val="2"/>
          </rPr>
          <t>1971</t>
        </r>
      </text>
    </comment>
    <comment ref="E13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1971</t>
        </r>
      </text>
    </comment>
    <comment ref="D14" authorId="0">
      <text>
        <r>
          <rPr>
            <sz val="8"/>
            <rFont val="Tahoma"/>
            <family val="2"/>
          </rPr>
          <t>1971</t>
        </r>
      </text>
    </comment>
    <comment ref="B21" authorId="0">
      <text>
        <r>
          <rPr>
            <sz val="8"/>
            <rFont val="Tahoma"/>
            <family val="2"/>
          </rPr>
          <t>1973</t>
        </r>
      </text>
    </comment>
    <comment ref="D21" authorId="0">
      <text>
        <r>
          <rPr>
            <sz val="8"/>
            <rFont val="Tahoma"/>
            <family val="2"/>
          </rPr>
          <t>1973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E24" authorId="0">
      <text>
        <r>
          <rPr>
            <sz val="8"/>
            <rFont val="Tahoma"/>
            <family val="2"/>
          </rPr>
          <t>2006</t>
        </r>
      </text>
    </comment>
    <comment ref="B25" authorId="0">
      <text>
        <r>
          <rPr>
            <sz val="8"/>
            <rFont val="Tahoma"/>
            <family val="2"/>
          </rPr>
          <t>1971</t>
        </r>
      </text>
    </comment>
    <comment ref="D25" authorId="0">
      <text>
        <r>
          <rPr>
            <sz val="8"/>
            <rFont val="Tahoma"/>
            <family val="2"/>
          </rPr>
          <t>1971</t>
        </r>
      </text>
    </comment>
    <comment ref="C28" authorId="0">
      <text>
        <r>
          <rPr>
            <sz val="8"/>
            <rFont val="Tahoma"/>
            <family val="2"/>
          </rPr>
          <t>2006</t>
        </r>
      </text>
    </comment>
    <comment ref="E28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A6" authorId="0">
      <text>
        <r>
          <rPr>
            <sz val="8"/>
            <rFont val="Tahoma"/>
            <family val="2"/>
          </rPr>
          <t>Total population (65+)
Crude rates
Households and institutions</t>
        </r>
      </text>
    </comment>
    <comment ref="A7" authorId="0">
      <text>
        <r>
          <rPr>
            <sz val="8"/>
            <rFont val="Tahoma"/>
            <family val="2"/>
          </rPr>
          <t>Total population (65-84)
Age-adjusted rates
Households and institutions</t>
        </r>
      </text>
    </comment>
    <comment ref="A8" authorId="0">
      <text>
        <r>
          <rPr>
            <sz val="8"/>
            <rFont val="Tahoma"/>
            <family val="2"/>
          </rPr>
          <t>Total population (65+)
Age-adjusted rates
Households and institutions</t>
        </r>
      </text>
    </comment>
  </commentList>
</comments>
</file>

<file path=xl/sharedStrings.xml><?xml version="1.0" encoding="utf-8"?>
<sst xmlns="http://schemas.openxmlformats.org/spreadsheetml/2006/main" count="64" uniqueCount="50">
  <si>
    <t>Health at a Glance 2009: OECD Indicators - OECD © 2009 - ISBN 9789264061538</t>
  </si>
  <si>
    <t>1. Health status</t>
  </si>
  <si>
    <t>1.2 Life expectancy at age 65</t>
  </si>
  <si>
    <t>Version 1 - Last updated: 19-Oct-2009</t>
  </si>
  <si>
    <t>1.2.1. Life expectancy at age 65 by gender, 1970 and 2007 (or nearest year available)</t>
  </si>
  <si>
    <t>Females at age 65</t>
  </si>
  <si>
    <t>Males at age 65</t>
  </si>
  <si>
    <t xml:space="preserve"> </t>
  </si>
  <si>
    <t>Japan</t>
  </si>
  <si>
    <t>France</t>
  </si>
  <si>
    <t>Switzerland</t>
  </si>
  <si>
    <t>Spain</t>
  </si>
  <si>
    <t>Italy</t>
  </si>
  <si>
    <t>Australia</t>
  </si>
  <si>
    <t>Canada</t>
  </si>
  <si>
    <t>Finland</t>
  </si>
  <si>
    <t>Belgium</t>
  </si>
  <si>
    <t>Norway</t>
  </si>
  <si>
    <t>Austria</t>
  </si>
  <si>
    <t>Germany</t>
  </si>
  <si>
    <t>New Zealand</t>
  </si>
  <si>
    <t>Sweden</t>
  </si>
  <si>
    <t>Iceland</t>
  </si>
  <si>
    <t>Korea</t>
  </si>
  <si>
    <t>Netherlands</t>
  </si>
  <si>
    <t>United States</t>
  </si>
  <si>
    <t>Luxembourg</t>
  </si>
  <si>
    <t>OECD</t>
  </si>
  <si>
    <t>Portugal</t>
  </si>
  <si>
    <t>United Kingdom</t>
  </si>
  <si>
    <t>Ireland</t>
  </si>
  <si>
    <t>Greece</t>
  </si>
  <si>
    <t>Denmark</t>
  </si>
  <si>
    <t>Poland</t>
  </si>
  <si>
    <t>Czech Republic</t>
  </si>
  <si>
    <t>Mexico</t>
  </si>
  <si>
    <t>Hungary</t>
  </si>
  <si>
    <t>Slovak Republic</t>
  </si>
  <si>
    <t>Turkey</t>
  </si>
  <si>
    <t>Source: OECD Health Data 2009.</t>
  </si>
  <si>
    <t>1.2.2. Trends in life expectancy at age 65 and at age 80, males and females, OECD average, 1970-2007</t>
  </si>
  <si>
    <t>Females aged 65</t>
  </si>
  <si>
    <t>Females aged 80</t>
  </si>
  <si>
    <t>Males aged 65</t>
  </si>
  <si>
    <t>Males aged 80</t>
  </si>
  <si>
    <t>1.2.3. Trends in severe disability among the population aged 65 and over, selected OECD countries, 1980-2005</t>
  </si>
  <si>
    <t>Sweden1</t>
  </si>
  <si>
    <r>
      <t xml:space="preserve">Source: </t>
    </r>
    <r>
      <rPr>
        <i/>
        <sz val="10"/>
        <rFont val="Arial"/>
        <family val="2"/>
      </rPr>
      <t>Lafortune, Balestat et al. (2007)</t>
    </r>
    <r>
      <rPr>
        <sz val="10"/>
        <color theme="1"/>
        <rFont val="Arial"/>
        <family val="2"/>
      </rPr>
      <t>.</t>
    </r>
  </si>
  <si>
    <r>
      <t xml:space="preserve">1.2.3. </t>
    </r>
    <r>
      <rPr>
        <b/>
        <sz val="9"/>
        <color indexed="8"/>
        <rFont val="Arial"/>
        <family val="2"/>
      </rPr>
      <t>Trends in severe disability among the population aged 65 and over, selected OECD countries, 1980-2005</t>
    </r>
  </si>
  <si>
    <t>1. For Sweden, the data relate only to the population aged 65-84.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</si>
</sst>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b/>
      <sz val="10"/>
      <color rgb="FF00B05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5" fillId="0" borderId="11" xfId="0" applyFont="1" applyBorder="1" applyAlignment="1">
      <alignment/>
    </xf>
    <xf numFmtId="164" fontId="0" fillId="0" borderId="0" xfId="0" applyNumberForma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Border="1" applyAlignment="1">
      <alignment/>
    </xf>
    <xf numFmtId="0" fontId="4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164" fontId="22" fillId="0" borderId="11" xfId="0" applyNumberFormat="1" applyFont="1" applyBorder="1" applyAlignment="1">
      <alignment/>
    </xf>
    <xf numFmtId="164" fontId="49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5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7775"/>
          <c:w val="0.92625"/>
          <c:h val="0.905"/>
        </c:manualLayout>
      </c:layout>
      <c:lineChart>
        <c:grouping val="standard"/>
        <c:varyColors val="0"/>
        <c:ser>
          <c:idx val="2"/>
          <c:order val="0"/>
          <c:tx>
            <c:v>United States</c:v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cat>
          <c:val>
            <c:numLit>
              <c:ptCount val="26"/>
              <c:pt idx="0">
                <c:v>0</c:v>
              </c:pt>
              <c:pt idx="1">
                <c:v>0</c:v>
              </c:pt>
              <c:pt idx="2">
                <c:v>20.7</c:v>
              </c:pt>
              <c:pt idx="3">
                <c:v>20.4484718255424</c:v>
              </c:pt>
              <c:pt idx="4">
                <c:v>20.2</c:v>
              </c:pt>
              <c:pt idx="5">
                <c:v>20.219960513269</c:v>
              </c:pt>
              <c:pt idx="6">
                <c:v>20.2399407504039</c:v>
              </c:pt>
              <c:pt idx="7">
                <c:v>20.2599407308946</c:v>
              </c:pt>
              <c:pt idx="8">
                <c:v>20.2799604742504</c:v>
              </c:pt>
              <c:pt idx="9">
                <c:v>20.3</c:v>
              </c:pt>
              <c:pt idx="10">
                <c:v>19.9694062244937</c:v>
              </c:pt>
              <c:pt idx="11">
                <c:v>19.6441963033916</c:v>
              </c:pt>
              <c:pt idx="12">
                <c:v>19.3242825584298</c:v>
              </c:pt>
              <c:pt idx="13">
                <c:v>19.0095787392208</c:v>
              </c:pt>
              <c:pt idx="14">
                <c:v>18.7</c:v>
              </c:pt>
              <c:pt idx="15">
                <c:v>18.5371895772153</c:v>
              </c:pt>
              <c:pt idx="16">
                <c:v>18.3757966535626</c:v>
              </c:pt>
              <c:pt idx="17">
                <c:v>18.215808887671</c:v>
              </c:pt>
              <c:pt idx="18">
                <c:v>18.0572140456193</c:v>
              </c:pt>
              <c:pt idx="19">
                <c:v>17.9</c:v>
              </c:pt>
              <c:pt idx="20">
                <c:v>17.6764699992605</c:v>
              </c:pt>
              <c:pt idx="21">
                <c:v>17.4557313762434</c:v>
              </c:pt>
              <c:pt idx="22">
                <c:v>17.2377492730345</c:v>
              </c:pt>
              <c:pt idx="23">
                <c:v>17.022489267015</c:v>
              </c:pt>
              <c:pt idx="24">
                <c:v>16.8099173654259</c:v>
              </c:pt>
              <c:pt idx="25">
                <c:v>16.6</c:v>
              </c:pt>
            </c:numLit>
          </c:val>
          <c:smooth val="0"/>
        </c:ser>
        <c:ser>
          <c:idx val="0"/>
          <c:order val="1"/>
          <c:tx>
            <c:v>Canada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cat>
          <c: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10.4</c:v>
              </c:pt>
              <c:pt idx="17">
                <c:v>10.299514551667</c:v>
              </c:pt>
              <c:pt idx="18">
                <c:v>10.2</c:v>
              </c:pt>
              <c:pt idx="19">
                <c:v>10.2662356221645</c:v>
              </c:pt>
              <c:pt idx="20">
                <c:v>10.3329013578235</c:v>
              </c:pt>
              <c:pt idx="21">
                <c:v>10.4</c:v>
              </c:pt>
              <c:pt idx="22">
                <c:v>10.1980390271856</c:v>
              </c:pt>
              <c:pt idx="23">
                <c:v>10</c:v>
              </c:pt>
              <c:pt idx="24">
                <c:v>0</c:v>
              </c:pt>
              <c:pt idx="25">
                <c:v>0</c:v>
              </c:pt>
            </c:numLit>
          </c:val>
          <c:smooth val="0"/>
        </c:ser>
        <c:ser>
          <c:idx val="1"/>
          <c:order val="2"/>
          <c:tx>
            <c:v>Sweden1</c:v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cat>
          <c:val>
            <c:numLit>
              <c:ptCount val="26"/>
              <c:pt idx="0">
                <c:v>12.4</c:v>
              </c:pt>
              <c:pt idx="1">
                <c:v>11.6790410565251</c:v>
              </c:pt>
              <c:pt idx="2">
                <c:v>11</c:v>
              </c:pt>
              <c:pt idx="3">
                <c:v>11.0995495404093</c:v>
              </c:pt>
              <c:pt idx="4">
                <c:v>11.2</c:v>
              </c:pt>
              <c:pt idx="5">
                <c:v>10.0399203184089</c:v>
              </c:pt>
              <c:pt idx="6">
                <c:v>9</c:v>
              </c:pt>
              <c:pt idx="7">
                <c:v>8.74642784226795</c:v>
              </c:pt>
              <c:pt idx="8">
                <c:v>8.5</c:v>
              </c:pt>
              <c:pt idx="9">
                <c:v>8.34865258589672</c:v>
              </c:pt>
              <c:pt idx="10">
                <c:v>8.2</c:v>
              </c:pt>
              <c:pt idx="11">
                <c:v>7.31747462672687</c:v>
              </c:pt>
              <c:pt idx="12">
                <c:v>6.5299310869258</c:v>
              </c:pt>
              <c:pt idx="13">
                <c:v>5.82714695644568</c:v>
              </c:pt>
              <c:pt idx="14">
                <c:v>5.2</c:v>
              </c:pt>
              <c:pt idx="15">
                <c:v>4.56070170039655</c:v>
              </c:pt>
              <c:pt idx="16">
                <c:v>4</c:v>
              </c:pt>
              <c:pt idx="17">
                <c:v>4.19523539268061</c:v>
              </c:pt>
              <c:pt idx="18">
                <c:v>4.4</c:v>
              </c:pt>
              <c:pt idx="19">
                <c:v>4.4497190922574</c:v>
              </c:pt>
              <c:pt idx="20">
                <c:v>4.5</c:v>
              </c:pt>
              <c:pt idx="21">
                <c:v>4.83735464897913</c:v>
              </c:pt>
              <c:pt idx="22">
                <c:v>5.2</c:v>
              </c:pt>
              <c:pt idx="23">
                <c:v>5.76883802682578</c:v>
              </c:pt>
              <c:pt idx="24">
                <c:v>6.39990234225985</c:v>
              </c:pt>
              <c:pt idx="25">
                <c:v>7.1</c:v>
              </c:pt>
            </c:numLit>
          </c:val>
          <c:smooth val="0"/>
        </c:ser>
        <c:marker val="1"/>
        <c:axId val="20995892"/>
        <c:axId val="54745301"/>
      </c:line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45301"/>
        <c:crosses val="autoZero"/>
        <c:auto val="1"/>
        <c:lblOffset val="100"/>
        <c:tickLblSkip val="5"/>
        <c:noMultiLvlLbl val="0"/>
      </c:catAx>
      <c:valAx>
        <c:axId val="54745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5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15"/>
          <c:y val="0"/>
          <c:w val="0.929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</cdr:x>
      <cdr:y>0.03075</cdr:y>
    </cdr:from>
    <cdr:to>
      <cdr:x>0.5885</cdr:x>
      <cdr:y>0.118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95250"/>
          <a:ext cx="1524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Age-standardised rates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</xdr:row>
      <xdr:rowOff>9525</xdr:rowOff>
    </xdr:from>
    <xdr:to>
      <xdr:col>4</xdr:col>
      <xdr:colOff>571500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504825" y="819150"/>
        <a:ext cx="25050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1.2.1"/>
      <sheetName val="Data1.2.2"/>
      <sheetName val="Data1.2.3"/>
    </sheetNames>
    <sheetDataSet>
      <sheetData sheetId="5">
        <row r="5">
          <cell r="B5">
            <v>1980</v>
          </cell>
          <cell r="C5">
            <v>1981</v>
          </cell>
          <cell r="D5">
            <v>1982</v>
          </cell>
          <cell r="E5">
            <v>1983</v>
          </cell>
          <cell r="F5">
            <v>1984</v>
          </cell>
          <cell r="G5">
            <v>1985</v>
          </cell>
          <cell r="H5">
            <v>1986</v>
          </cell>
          <cell r="I5">
            <v>1987</v>
          </cell>
          <cell r="J5">
            <v>1988</v>
          </cell>
          <cell r="K5">
            <v>1989</v>
          </cell>
          <cell r="L5">
            <v>1990</v>
          </cell>
          <cell r="M5">
            <v>1991</v>
          </cell>
          <cell r="N5">
            <v>1992</v>
          </cell>
          <cell r="O5">
            <v>1993</v>
          </cell>
          <cell r="P5">
            <v>1994</v>
          </cell>
          <cell r="Q5">
            <v>1995</v>
          </cell>
          <cell r="R5">
            <v>1996</v>
          </cell>
          <cell r="S5">
            <v>1997</v>
          </cell>
          <cell r="T5">
            <v>1998</v>
          </cell>
          <cell r="U5">
            <v>1999</v>
          </cell>
          <cell r="V5">
            <v>2000</v>
          </cell>
          <cell r="W5">
            <v>2001</v>
          </cell>
          <cell r="X5">
            <v>2002</v>
          </cell>
          <cell r="Y5">
            <v>2003</v>
          </cell>
          <cell r="Z5">
            <v>2004</v>
          </cell>
          <cell r="AA5">
            <v>2005</v>
          </cell>
        </row>
        <row r="6">
          <cell r="A6" t="str">
            <v>Canada</v>
          </cell>
          <cell r="R6">
            <v>10.4</v>
          </cell>
          <cell r="S6">
            <v>10.299514551666986</v>
          </cell>
          <cell r="T6">
            <v>10.2</v>
          </cell>
          <cell r="U6">
            <v>10.266235622164526</v>
          </cell>
          <cell r="V6">
            <v>10.332901357823516</v>
          </cell>
          <cell r="W6">
            <v>10.4</v>
          </cell>
          <cell r="X6">
            <v>10.198039027185569</v>
          </cell>
          <cell r="Y6">
            <v>10</v>
          </cell>
        </row>
        <row r="7">
          <cell r="A7" t="str">
            <v>Sweden1</v>
          </cell>
          <cell r="B7">
            <v>12.4</v>
          </cell>
          <cell r="C7">
            <v>11.679041056525147</v>
          </cell>
          <cell r="D7">
            <v>11</v>
          </cell>
          <cell r="E7">
            <v>11.099549540409285</v>
          </cell>
          <cell r="F7">
            <v>11.2</v>
          </cell>
          <cell r="G7">
            <v>10.039920318408907</v>
          </cell>
          <cell r="H7">
            <v>9</v>
          </cell>
          <cell r="I7">
            <v>8.74642784226795</v>
          </cell>
          <cell r="J7">
            <v>8.5</v>
          </cell>
          <cell r="K7">
            <v>8.348652585896719</v>
          </cell>
          <cell r="L7">
            <v>8.2</v>
          </cell>
          <cell r="M7">
            <v>7.317474626726872</v>
          </cell>
          <cell r="N7">
            <v>6.529931086925803</v>
          </cell>
          <cell r="O7">
            <v>5.827146956445682</v>
          </cell>
          <cell r="P7">
            <v>5.2</v>
          </cell>
          <cell r="Q7">
            <v>4.560701700396552</v>
          </cell>
          <cell r="R7">
            <v>4</v>
          </cell>
          <cell r="S7">
            <v>4.1952353926806065</v>
          </cell>
          <cell r="T7">
            <v>4.4</v>
          </cell>
          <cell r="U7">
            <v>4.449719092257398</v>
          </cell>
          <cell r="V7">
            <v>4.5</v>
          </cell>
          <cell r="W7">
            <v>4.83735464897913</v>
          </cell>
          <cell r="X7">
            <v>5.2</v>
          </cell>
          <cell r="Y7">
            <v>5.768838026825784</v>
          </cell>
          <cell r="Z7">
            <v>6.399902342259847</v>
          </cell>
          <cell r="AA7">
            <v>7.1</v>
          </cell>
        </row>
        <row r="8">
          <cell r="A8" t="str">
            <v>United States</v>
          </cell>
          <cell r="D8">
            <v>20.7</v>
          </cell>
          <cell r="E8">
            <v>20.448471825542367</v>
          </cell>
          <cell r="F8">
            <v>20.2</v>
          </cell>
          <cell r="G8">
            <v>20.219960513269008</v>
          </cell>
          <cell r="H8">
            <v>20.239940750403857</v>
          </cell>
          <cell r="I8">
            <v>20.25994073089457</v>
          </cell>
          <cell r="J8">
            <v>20.27996047425043</v>
          </cell>
          <cell r="K8">
            <v>20.3</v>
          </cell>
          <cell r="L8">
            <v>19.969406224493724</v>
          </cell>
          <cell r="M8">
            <v>19.644196303391563</v>
          </cell>
          <cell r="N8">
            <v>19.324282558429758</v>
          </cell>
          <cell r="O8">
            <v>19.009578739220824</v>
          </cell>
          <cell r="P8">
            <v>18.7</v>
          </cell>
          <cell r="Q8">
            <v>18.537189577215308</v>
          </cell>
          <cell r="R8">
            <v>18.37579665356256</v>
          </cell>
          <cell r="S8">
            <v>18.215808887671006</v>
          </cell>
          <cell r="T8">
            <v>18.0572140456193</v>
          </cell>
          <cell r="U8">
            <v>17.9</v>
          </cell>
          <cell r="V8">
            <v>17.676469999260508</v>
          </cell>
          <cell r="W8">
            <v>17.4557313762434</v>
          </cell>
          <cell r="X8">
            <v>17.23774927303446</v>
          </cell>
          <cell r="Y8">
            <v>17.02248926701499</v>
          </cell>
          <cell r="Z8">
            <v>16.80991736542595</v>
          </cell>
          <cell r="AA8">
            <v>16.6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E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5" ht="12.75">
      <c r="A5" s="4"/>
      <c r="B5" s="5" t="s">
        <v>5</v>
      </c>
      <c r="C5" s="5"/>
      <c r="D5" s="5" t="s">
        <v>6</v>
      </c>
      <c r="E5" s="5"/>
    </row>
    <row r="6" spans="1:5" ht="13.5" thickBot="1">
      <c r="A6" s="6" t="s">
        <v>7</v>
      </c>
      <c r="B6" s="7">
        <v>1970</v>
      </c>
      <c r="C6" s="7">
        <v>2007</v>
      </c>
      <c r="D6" s="7">
        <v>1970</v>
      </c>
      <c r="E6" s="7">
        <v>2007</v>
      </c>
    </row>
    <row r="7" spans="1:5" ht="12.75">
      <c r="A7" t="s">
        <v>8</v>
      </c>
      <c r="B7" s="8">
        <v>15.34</v>
      </c>
      <c r="C7" s="8">
        <v>23.59</v>
      </c>
      <c r="D7" s="8">
        <v>12.5</v>
      </c>
      <c r="E7" s="8">
        <v>18.56</v>
      </c>
    </row>
    <row r="8" spans="1:5" ht="12.75">
      <c r="A8" t="s">
        <v>9</v>
      </c>
      <c r="B8" s="8">
        <v>16.8</v>
      </c>
      <c r="C8" s="8">
        <v>22.3</v>
      </c>
      <c r="D8" s="8">
        <v>13</v>
      </c>
      <c r="E8" s="8">
        <v>18</v>
      </c>
    </row>
    <row r="9" spans="1:5" ht="12.75">
      <c r="A9" t="s">
        <v>10</v>
      </c>
      <c r="B9" s="8">
        <v>16.31</v>
      </c>
      <c r="C9" s="8">
        <v>22.15</v>
      </c>
      <c r="D9" s="8">
        <v>13.32</v>
      </c>
      <c r="E9" s="8">
        <v>18.63</v>
      </c>
    </row>
    <row r="10" spans="1:5" ht="12.75">
      <c r="A10" t="s">
        <v>11</v>
      </c>
      <c r="B10" s="8">
        <v>16</v>
      </c>
      <c r="C10" s="8">
        <v>21.95</v>
      </c>
      <c r="D10" s="8">
        <v>13.3</v>
      </c>
      <c r="E10" s="8">
        <v>17.81</v>
      </c>
    </row>
    <row r="11" spans="1:5" ht="12.75">
      <c r="A11" t="s">
        <v>12</v>
      </c>
      <c r="B11" s="8">
        <v>16.2</v>
      </c>
      <c r="C11" s="8">
        <v>21.81</v>
      </c>
      <c r="D11" s="8">
        <v>13.3</v>
      </c>
      <c r="E11" s="8">
        <v>17.88</v>
      </c>
    </row>
    <row r="12" spans="1:5" ht="12.75">
      <c r="A12" t="s">
        <v>13</v>
      </c>
      <c r="B12" s="8">
        <v>15.6</v>
      </c>
      <c r="C12" s="8">
        <v>21.6</v>
      </c>
      <c r="D12" s="8">
        <v>11.9</v>
      </c>
      <c r="E12" s="8">
        <v>18.5</v>
      </c>
    </row>
    <row r="13" spans="1:5" ht="12.75">
      <c r="A13" t="s">
        <v>14</v>
      </c>
      <c r="B13" s="8">
        <v>17.5</v>
      </c>
      <c r="C13" s="8">
        <v>21.4</v>
      </c>
      <c r="D13" s="8">
        <v>13.7</v>
      </c>
      <c r="E13" s="8">
        <v>18.2</v>
      </c>
    </row>
    <row r="14" spans="1:5" ht="12.75">
      <c r="A14" t="s">
        <v>15</v>
      </c>
      <c r="B14" s="8">
        <v>14.39</v>
      </c>
      <c r="C14" s="8">
        <v>21.25</v>
      </c>
      <c r="D14" s="8">
        <v>11.38</v>
      </c>
      <c r="E14" s="8">
        <v>17.04</v>
      </c>
    </row>
    <row r="15" spans="1:5" ht="12.75">
      <c r="A15" t="s">
        <v>16</v>
      </c>
      <c r="B15" s="8">
        <v>15.37</v>
      </c>
      <c r="C15" s="8">
        <v>20.99</v>
      </c>
      <c r="D15" s="8">
        <v>12.2</v>
      </c>
      <c r="E15" s="8">
        <v>17.32</v>
      </c>
    </row>
    <row r="16" spans="1:5" ht="12.75">
      <c r="A16" t="s">
        <v>17</v>
      </c>
      <c r="B16" s="8">
        <v>16.79</v>
      </c>
      <c r="C16" s="8">
        <v>20.84</v>
      </c>
      <c r="D16" s="8">
        <v>13.75</v>
      </c>
      <c r="E16" s="8">
        <v>17.45</v>
      </c>
    </row>
    <row r="17" spans="1:5" ht="12.75">
      <c r="A17" t="s">
        <v>18</v>
      </c>
      <c r="B17" s="8">
        <v>14.9</v>
      </c>
      <c r="C17" s="8">
        <v>20.8</v>
      </c>
      <c r="D17" s="8">
        <v>11.7</v>
      </c>
      <c r="E17" s="8">
        <v>17.4</v>
      </c>
    </row>
    <row r="18" spans="1:5" ht="12.75">
      <c r="A18" t="s">
        <v>19</v>
      </c>
      <c r="B18" s="8">
        <v>14.89</v>
      </c>
      <c r="C18" s="8">
        <v>20.71</v>
      </c>
      <c r="D18" s="8">
        <v>11.94</v>
      </c>
      <c r="E18" s="8">
        <v>17.42</v>
      </c>
    </row>
    <row r="19" spans="1:5" ht="12.75">
      <c r="A19" t="s">
        <v>20</v>
      </c>
      <c r="B19" s="8">
        <v>15.9</v>
      </c>
      <c r="C19" s="8">
        <v>20.7</v>
      </c>
      <c r="D19" s="8">
        <v>12.6</v>
      </c>
      <c r="E19" s="8">
        <v>18.1</v>
      </c>
    </row>
    <row r="20" spans="1:5" ht="12.75">
      <c r="A20" t="s">
        <v>21</v>
      </c>
      <c r="B20" s="8">
        <v>16.8</v>
      </c>
      <c r="C20" s="8">
        <v>20.7</v>
      </c>
      <c r="D20" s="8">
        <v>14.2</v>
      </c>
      <c r="E20" s="8">
        <v>17.8</v>
      </c>
    </row>
    <row r="21" spans="1:5" ht="12.75">
      <c r="A21" t="s">
        <v>22</v>
      </c>
      <c r="B21" s="8">
        <v>17.8</v>
      </c>
      <c r="C21" s="8">
        <v>20.6</v>
      </c>
      <c r="D21" s="8">
        <v>15</v>
      </c>
      <c r="E21" s="8">
        <v>18.3</v>
      </c>
    </row>
    <row r="22" spans="1:5" ht="12.75">
      <c r="A22" t="s">
        <v>23</v>
      </c>
      <c r="B22" s="8">
        <v>14.6</v>
      </c>
      <c r="C22" s="8">
        <v>20.5</v>
      </c>
      <c r="D22" s="8">
        <v>10.2</v>
      </c>
      <c r="E22" s="8">
        <v>16.3</v>
      </c>
    </row>
    <row r="23" spans="1:5" ht="12.75">
      <c r="A23" t="s">
        <v>24</v>
      </c>
      <c r="B23" s="8">
        <v>16.1</v>
      </c>
      <c r="C23" s="8">
        <v>20.5</v>
      </c>
      <c r="D23" s="8">
        <v>13.3</v>
      </c>
      <c r="E23" s="8">
        <v>17</v>
      </c>
    </row>
    <row r="24" spans="1:5" ht="12.75">
      <c r="A24" t="s">
        <v>25</v>
      </c>
      <c r="B24" s="8">
        <v>17</v>
      </c>
      <c r="C24" s="8">
        <v>20.3</v>
      </c>
      <c r="D24" s="8">
        <v>13.1</v>
      </c>
      <c r="E24" s="8">
        <v>17.4</v>
      </c>
    </row>
    <row r="25" spans="1:5" ht="12.75">
      <c r="A25" t="s">
        <v>26</v>
      </c>
      <c r="B25" s="8">
        <v>14.65</v>
      </c>
      <c r="C25" s="8">
        <v>20.29</v>
      </c>
      <c r="D25" s="8">
        <v>11.35</v>
      </c>
      <c r="E25" s="8">
        <v>16.37</v>
      </c>
    </row>
    <row r="26" spans="1:5" ht="12.75">
      <c r="A26" s="9" t="s">
        <v>27</v>
      </c>
      <c r="B26" s="10">
        <v>15.568333333333335</v>
      </c>
      <c r="C26" s="10">
        <v>20.243666666666666</v>
      </c>
      <c r="D26" s="10">
        <v>12.668000000000001</v>
      </c>
      <c r="E26" s="10">
        <v>16.90066666666667</v>
      </c>
    </row>
    <row r="27" spans="1:5" ht="12.75">
      <c r="A27" t="s">
        <v>28</v>
      </c>
      <c r="B27" s="8">
        <v>14.62</v>
      </c>
      <c r="C27" s="8">
        <v>20.17</v>
      </c>
      <c r="D27" s="8">
        <v>12.18</v>
      </c>
      <c r="E27" s="8">
        <v>16.76</v>
      </c>
    </row>
    <row r="28" spans="1:5" ht="12.75">
      <c r="A28" t="s">
        <v>29</v>
      </c>
      <c r="B28" s="8">
        <v>16</v>
      </c>
      <c r="C28" s="8">
        <v>20.14</v>
      </c>
      <c r="D28" s="8">
        <v>12</v>
      </c>
      <c r="E28" s="8">
        <v>17.38</v>
      </c>
    </row>
    <row r="29" spans="1:5" ht="12.75">
      <c r="A29" t="s">
        <v>30</v>
      </c>
      <c r="B29" s="8">
        <v>15</v>
      </c>
      <c r="C29" s="8">
        <v>20.11</v>
      </c>
      <c r="D29" s="8">
        <v>12.4</v>
      </c>
      <c r="E29" s="8">
        <v>17.06</v>
      </c>
    </row>
    <row r="30" spans="1:5" ht="12.75">
      <c r="A30" t="s">
        <v>31</v>
      </c>
      <c r="B30" s="8">
        <v>15.2</v>
      </c>
      <c r="C30" s="8">
        <v>19.6</v>
      </c>
      <c r="D30" s="8">
        <v>13.9</v>
      </c>
      <c r="E30" s="8">
        <v>17.4</v>
      </c>
    </row>
    <row r="31" spans="1:5" ht="12.75">
      <c r="A31" t="s">
        <v>32</v>
      </c>
      <c r="B31" s="8">
        <v>16.7</v>
      </c>
      <c r="C31" s="8">
        <v>19.19</v>
      </c>
      <c r="D31" s="8">
        <v>13.7</v>
      </c>
      <c r="E31" s="8">
        <v>16.51</v>
      </c>
    </row>
    <row r="32" spans="1:5" ht="12.75">
      <c r="A32" t="s">
        <v>33</v>
      </c>
      <c r="B32" s="8">
        <v>15.34</v>
      </c>
      <c r="C32" s="8">
        <v>18.89</v>
      </c>
      <c r="D32" s="8">
        <v>12.48</v>
      </c>
      <c r="E32" s="8">
        <v>14.55</v>
      </c>
    </row>
    <row r="33" spans="1:5" ht="12.75">
      <c r="A33" t="s">
        <v>34</v>
      </c>
      <c r="B33" s="8">
        <v>14.25</v>
      </c>
      <c r="C33" s="8">
        <v>18.52</v>
      </c>
      <c r="D33" s="8">
        <v>11.04</v>
      </c>
      <c r="E33" s="8">
        <v>15.11</v>
      </c>
    </row>
    <row r="34" spans="1:5" ht="12.75">
      <c r="A34" t="s">
        <v>35</v>
      </c>
      <c r="B34" s="8">
        <v>15.6</v>
      </c>
      <c r="C34" s="8">
        <v>18.2</v>
      </c>
      <c r="D34" s="8">
        <v>14.8</v>
      </c>
      <c r="E34" s="8">
        <v>16.8</v>
      </c>
    </row>
    <row r="35" spans="1:5" ht="12.75">
      <c r="A35" t="s">
        <v>36</v>
      </c>
      <c r="B35" s="11">
        <v>14.3</v>
      </c>
      <c r="C35" s="11">
        <v>17.3</v>
      </c>
      <c r="D35" s="11">
        <v>12</v>
      </c>
      <c r="E35" s="8">
        <v>13.4</v>
      </c>
    </row>
    <row r="36" spans="1:5" ht="12.75">
      <c r="A36" t="s">
        <v>37</v>
      </c>
      <c r="B36" s="8">
        <v>14.5</v>
      </c>
      <c r="C36" s="8">
        <v>17.1</v>
      </c>
      <c r="D36" s="8">
        <v>12.3</v>
      </c>
      <c r="E36" s="8">
        <v>13.4</v>
      </c>
    </row>
    <row r="37" spans="1:5" ht="13.5" thickBot="1">
      <c r="A37" s="6" t="s">
        <v>38</v>
      </c>
      <c r="B37" s="12">
        <v>12.6</v>
      </c>
      <c r="C37" s="12">
        <v>15.8</v>
      </c>
      <c r="D37" s="12">
        <v>11.5</v>
      </c>
      <c r="E37" s="12">
        <v>13.9</v>
      </c>
    </row>
    <row r="39" ht="12.75">
      <c r="A39" s="13" t="s">
        <v>39</v>
      </c>
    </row>
  </sheetData>
  <sheetProtection/>
  <mergeCells count="2">
    <mergeCell ref="B5:C5"/>
    <mergeCell ref="D5:E5"/>
  </mergeCells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5" width="15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40</v>
      </c>
    </row>
    <row r="5" spans="1:5" ht="13.5" thickBot="1">
      <c r="A5" s="14"/>
      <c r="B5" s="15" t="s">
        <v>41</v>
      </c>
      <c r="C5" s="15" t="s">
        <v>42</v>
      </c>
      <c r="D5" s="15" t="s">
        <v>43</v>
      </c>
      <c r="E5" s="15" t="s">
        <v>44</v>
      </c>
    </row>
    <row r="6" spans="1:5" ht="12.75">
      <c r="A6">
        <v>1970</v>
      </c>
      <c r="B6" s="8">
        <v>15.568333333333335</v>
      </c>
      <c r="C6" s="8">
        <v>6.531400711657542</v>
      </c>
      <c r="D6" s="8">
        <v>12.668000000000001</v>
      </c>
      <c r="E6" s="8">
        <v>5.645333333333335</v>
      </c>
    </row>
    <row r="7" spans="1:5" ht="12.75">
      <c r="A7">
        <v>1971</v>
      </c>
      <c r="B7" s="8">
        <v>15.648348357987853</v>
      </c>
      <c r="C7" s="8">
        <v>6.563547192717888</v>
      </c>
      <c r="D7" s="8">
        <v>12.70308960121729</v>
      </c>
      <c r="E7" s="8">
        <v>5.6314001085132945</v>
      </c>
    </row>
    <row r="8" spans="1:5" ht="12.75">
      <c r="A8">
        <v>1972</v>
      </c>
      <c r="B8" s="8">
        <v>15.84841153648546</v>
      </c>
      <c r="C8" s="8">
        <v>6.664121707989239</v>
      </c>
      <c r="D8" s="8">
        <v>12.862290327089765</v>
      </c>
      <c r="E8" s="8">
        <v>5.735326244268302</v>
      </c>
    </row>
    <row r="9" spans="1:5" ht="12.75">
      <c r="A9">
        <v>1973</v>
      </c>
      <c r="B9" s="8">
        <v>15.916246316473812</v>
      </c>
      <c r="C9" s="8">
        <v>6.673178899094195</v>
      </c>
      <c r="D9" s="8">
        <v>12.838206252293013</v>
      </c>
      <c r="E9" s="8">
        <v>5.696660628616697</v>
      </c>
    </row>
    <row r="10" spans="1:5" ht="12.75">
      <c r="A10">
        <v>1974</v>
      </c>
      <c r="B10" s="8">
        <v>16.017279130761604</v>
      </c>
      <c r="C10" s="8">
        <v>6.746941028765097</v>
      </c>
      <c r="D10" s="8">
        <v>12.908643903798716</v>
      </c>
      <c r="E10" s="8">
        <v>5.7292890567667865</v>
      </c>
    </row>
    <row r="11" spans="1:5" ht="12.75">
      <c r="A11">
        <v>1975</v>
      </c>
      <c r="B11" s="8">
        <v>16.142547820002875</v>
      </c>
      <c r="C11" s="8">
        <v>6.828846073814307</v>
      </c>
      <c r="D11" s="8">
        <v>12.960855854700997</v>
      </c>
      <c r="E11" s="8">
        <v>5.752496262973792</v>
      </c>
    </row>
    <row r="12" spans="1:5" ht="12.75">
      <c r="A12">
        <v>1976</v>
      </c>
      <c r="B12" s="8">
        <v>16.268118842094967</v>
      </c>
      <c r="C12" s="8">
        <v>6.891390873562448</v>
      </c>
      <c r="D12" s="8">
        <v>12.990744928575719</v>
      </c>
      <c r="E12" s="8">
        <v>5.76248604270839</v>
      </c>
    </row>
    <row r="13" spans="1:5" ht="12.75">
      <c r="A13">
        <v>1977</v>
      </c>
      <c r="B13" s="8">
        <v>16.56858984148187</v>
      </c>
      <c r="C13" s="8">
        <v>7.112235539344967</v>
      </c>
      <c r="D13" s="8">
        <v>13.196519790253081</v>
      </c>
      <c r="E13" s="8">
        <v>5.897837587472098</v>
      </c>
    </row>
    <row r="14" spans="1:5" ht="12.75">
      <c r="A14">
        <v>1978</v>
      </c>
      <c r="B14" s="8">
        <v>16.628365490613753</v>
      </c>
      <c r="C14" s="8">
        <v>7.129917344822206</v>
      </c>
      <c r="D14" s="8">
        <v>13.22240259390571</v>
      </c>
      <c r="E14" s="8">
        <v>5.900663392144842</v>
      </c>
    </row>
    <row r="15" spans="1:5" ht="12.75">
      <c r="A15">
        <v>1979</v>
      </c>
      <c r="B15" s="8">
        <v>16.841714546219684</v>
      </c>
      <c r="C15" s="8">
        <v>7.282360714543827</v>
      </c>
      <c r="D15" s="8">
        <v>13.35690387765826</v>
      </c>
      <c r="E15" s="8">
        <v>5.986898188528012</v>
      </c>
    </row>
    <row r="16" spans="1:5" ht="12.75">
      <c r="A16">
        <v>1980</v>
      </c>
      <c r="B16" s="8">
        <v>16.823999999999998</v>
      </c>
      <c r="C16" s="8">
        <v>7.228219554941292</v>
      </c>
      <c r="D16" s="8">
        <v>13.299666666666669</v>
      </c>
      <c r="E16" s="8">
        <v>5.914565621968181</v>
      </c>
    </row>
    <row r="17" spans="1:5" ht="12.75">
      <c r="A17">
        <v>1981</v>
      </c>
      <c r="B17" s="8">
        <v>16.9624881051307</v>
      </c>
      <c r="C17" s="8">
        <v>7.338513869439919</v>
      </c>
      <c r="D17" s="8">
        <v>13.434600362792546</v>
      </c>
      <c r="E17" s="8">
        <v>5.9813293885083</v>
      </c>
    </row>
    <row r="18" spans="1:5" ht="12.75">
      <c r="A18">
        <v>1982</v>
      </c>
      <c r="B18" s="8">
        <v>17.118518174289434</v>
      </c>
      <c r="C18" s="8">
        <v>7.461615264874131</v>
      </c>
      <c r="D18" s="8">
        <v>13.577900287420041</v>
      </c>
      <c r="E18" s="8">
        <v>6.071327410251505</v>
      </c>
    </row>
    <row r="19" spans="1:5" ht="12.75">
      <c r="A19">
        <v>1983</v>
      </c>
      <c r="B19" s="8">
        <v>17.11396028300026</v>
      </c>
      <c r="C19" s="8">
        <v>7.4164448878518225</v>
      </c>
      <c r="D19" s="8">
        <v>13.5649000296073</v>
      </c>
      <c r="E19" s="8">
        <v>6.032743835169672</v>
      </c>
    </row>
    <row r="20" spans="1:5" ht="12.75">
      <c r="A20">
        <v>1984</v>
      </c>
      <c r="B20" s="8">
        <v>17.302120776345287</v>
      </c>
      <c r="C20" s="8">
        <v>7.546914603536635</v>
      </c>
      <c r="D20" s="8">
        <v>13.724266513830374</v>
      </c>
      <c r="E20" s="8">
        <v>6.138523702575653</v>
      </c>
    </row>
    <row r="21" spans="1:5" ht="12.75">
      <c r="A21">
        <v>1985</v>
      </c>
      <c r="B21" s="8">
        <v>17.335</v>
      </c>
      <c r="C21" s="8">
        <v>7.521996983385607</v>
      </c>
      <c r="D21" s="8">
        <v>13.733333333333338</v>
      </c>
      <c r="E21" s="8">
        <v>6.072333333333335</v>
      </c>
    </row>
    <row r="22" spans="1:5" ht="12.75">
      <c r="A22">
        <v>1986</v>
      </c>
      <c r="B22" s="8">
        <v>17.485333333333337</v>
      </c>
      <c r="C22" s="8">
        <v>7.619000000000001</v>
      </c>
      <c r="D22" s="8">
        <v>13.899000000000004</v>
      </c>
      <c r="E22" s="8">
        <v>6.179333333333333</v>
      </c>
    </row>
    <row r="23" spans="1:5" ht="12.75">
      <c r="A23">
        <v>1987</v>
      </c>
      <c r="B23" s="8">
        <v>17.688333333333333</v>
      </c>
      <c r="C23" s="8">
        <v>7.766594189995692</v>
      </c>
      <c r="D23" s="8">
        <v>14.075</v>
      </c>
      <c r="E23" s="8">
        <v>6.289966098029904</v>
      </c>
    </row>
    <row r="24" spans="1:5" ht="12.75">
      <c r="A24">
        <v>1988</v>
      </c>
      <c r="B24" s="8">
        <v>17.79433333333333</v>
      </c>
      <c r="C24" s="8">
        <v>7.844224222191963</v>
      </c>
      <c r="D24" s="8">
        <v>14.135333333333332</v>
      </c>
      <c r="E24" s="8">
        <v>6.331615669428489</v>
      </c>
    </row>
    <row r="25" spans="1:5" ht="12.75">
      <c r="A25">
        <v>1989</v>
      </c>
      <c r="B25" s="8">
        <v>17.887999999999998</v>
      </c>
      <c r="C25" s="8">
        <v>7.8498904905538005</v>
      </c>
      <c r="D25" s="8">
        <v>14.279333333333332</v>
      </c>
      <c r="E25" s="8">
        <v>6.355282191197017</v>
      </c>
    </row>
    <row r="26" spans="1:5" ht="12.75">
      <c r="A26">
        <v>1990</v>
      </c>
      <c r="B26" s="8">
        <v>17.964333333333336</v>
      </c>
      <c r="C26" s="8">
        <v>7.926926726709847</v>
      </c>
      <c r="D26" s="8">
        <v>14.322000000000001</v>
      </c>
      <c r="E26" s="8">
        <v>6.383965808231527</v>
      </c>
    </row>
    <row r="27" spans="1:5" ht="12.75">
      <c r="A27">
        <v>1991</v>
      </c>
      <c r="B27" s="8">
        <v>18.105</v>
      </c>
      <c r="C27" s="8">
        <v>7.982</v>
      </c>
      <c r="D27" s="8">
        <v>14.445666666666666</v>
      </c>
      <c r="E27" s="8">
        <v>6.429</v>
      </c>
    </row>
    <row r="28" spans="1:5" ht="12.75">
      <c r="A28">
        <v>1992</v>
      </c>
      <c r="B28" s="8">
        <v>18.245000000000005</v>
      </c>
      <c r="C28" s="8">
        <v>8.08</v>
      </c>
      <c r="D28" s="8">
        <v>14.607999999999999</v>
      </c>
      <c r="E28" s="8">
        <v>6.527333333333331</v>
      </c>
    </row>
    <row r="29" spans="1:5" ht="12.75">
      <c r="A29">
        <v>1993</v>
      </c>
      <c r="B29" s="8">
        <v>18.228666666666662</v>
      </c>
      <c r="C29" s="8">
        <v>8.006666666666668</v>
      </c>
      <c r="D29" s="8">
        <v>14.608666666666666</v>
      </c>
      <c r="E29" s="8">
        <v>6.499</v>
      </c>
    </row>
    <row r="30" spans="1:5" ht="12.75">
      <c r="A30">
        <v>1994</v>
      </c>
      <c r="B30" s="8">
        <v>18.491333333333326</v>
      </c>
      <c r="C30" s="8">
        <v>8.23033333333333</v>
      </c>
      <c r="D30" s="8">
        <v>14.868333333333336</v>
      </c>
      <c r="E30" s="8">
        <v>6.6706666666666665</v>
      </c>
    </row>
    <row r="31" spans="1:5" ht="12.75">
      <c r="A31">
        <v>1995</v>
      </c>
      <c r="B31" s="8">
        <v>18.480333333333338</v>
      </c>
      <c r="C31" s="8">
        <v>8.213666666666665</v>
      </c>
      <c r="D31" s="8">
        <v>14.824333333333328</v>
      </c>
      <c r="E31" s="8">
        <v>6.6259999999999994</v>
      </c>
    </row>
    <row r="32" spans="1:5" ht="12.75">
      <c r="A32">
        <v>1996</v>
      </c>
      <c r="B32" s="8">
        <v>18.608333333333334</v>
      </c>
      <c r="C32" s="8">
        <v>8.274000000000001</v>
      </c>
      <c r="D32" s="8">
        <v>14.970999999999998</v>
      </c>
      <c r="E32" s="8">
        <v>6.690333333333336</v>
      </c>
    </row>
    <row r="33" spans="1:5" ht="12.75">
      <c r="A33">
        <v>1997</v>
      </c>
      <c r="B33" s="8">
        <v>18.776666666666664</v>
      </c>
      <c r="C33" s="8">
        <v>8.360666666666669</v>
      </c>
      <c r="D33" s="8">
        <v>15.136666666666667</v>
      </c>
      <c r="E33" s="8">
        <v>6.825</v>
      </c>
    </row>
    <row r="34" spans="1:5" ht="12.75">
      <c r="A34">
        <v>1998</v>
      </c>
      <c r="B34" s="8">
        <v>18.879323232230476</v>
      </c>
      <c r="C34" s="8">
        <v>8.413666666666666</v>
      </c>
      <c r="D34" s="8">
        <v>15.250330115818127</v>
      </c>
      <c r="E34" s="8">
        <v>6.818666666666666</v>
      </c>
    </row>
    <row r="35" spans="1:5" ht="12.75">
      <c r="A35">
        <v>1999</v>
      </c>
      <c r="B35" s="8">
        <v>18.919666666666668</v>
      </c>
      <c r="C35" s="8">
        <v>8.386</v>
      </c>
      <c r="D35" s="8">
        <v>15.362666666666668</v>
      </c>
      <c r="E35" s="8">
        <v>6.855999999999998</v>
      </c>
    </row>
    <row r="36" spans="1:5" ht="12.75">
      <c r="A36">
        <v>2000</v>
      </c>
      <c r="B36" s="8">
        <v>19.139000000000003</v>
      </c>
      <c r="C36" s="8">
        <v>8.53466666666667</v>
      </c>
      <c r="D36" s="8">
        <v>15.658333333333333</v>
      </c>
      <c r="E36" s="8">
        <v>7.009333333333334</v>
      </c>
    </row>
    <row r="37" spans="1:5" ht="12.75">
      <c r="A37">
        <v>2001</v>
      </c>
      <c r="B37" s="8">
        <v>19.339333333333336</v>
      </c>
      <c r="C37" s="8">
        <v>8.66</v>
      </c>
      <c r="D37" s="8">
        <v>15.86633333333333</v>
      </c>
      <c r="E37" s="8">
        <v>7.109666666666666</v>
      </c>
    </row>
    <row r="38" spans="1:5" ht="12.75">
      <c r="A38">
        <v>2002</v>
      </c>
      <c r="B38" s="8">
        <v>19.405666666666665</v>
      </c>
      <c r="C38" s="8">
        <v>8.628333333333334</v>
      </c>
      <c r="D38" s="8">
        <v>15.972333333333333</v>
      </c>
      <c r="E38" s="8">
        <v>7.131</v>
      </c>
    </row>
    <row r="39" spans="1:5" ht="12.75">
      <c r="A39">
        <v>2003</v>
      </c>
      <c r="B39" s="8">
        <v>19.418333333333333</v>
      </c>
      <c r="C39" s="8">
        <v>8.599333333333332</v>
      </c>
      <c r="D39" s="8">
        <v>16.072</v>
      </c>
      <c r="E39" s="8">
        <v>7.123999999999998</v>
      </c>
    </row>
    <row r="40" spans="1:5" ht="12.75">
      <c r="A40">
        <v>2004</v>
      </c>
      <c r="B40" s="8">
        <v>19.83833333333333</v>
      </c>
      <c r="C40" s="8">
        <v>8.92</v>
      </c>
      <c r="D40" s="8">
        <v>16.43666666666667</v>
      </c>
      <c r="E40" s="8">
        <v>7.360333333333333</v>
      </c>
    </row>
    <row r="41" spans="1:5" ht="12.75">
      <c r="A41">
        <v>2005</v>
      </c>
      <c r="B41" s="8">
        <v>19.913333333333338</v>
      </c>
      <c r="C41" s="8">
        <v>8.934666666666667</v>
      </c>
      <c r="D41" s="8">
        <v>16.558</v>
      </c>
      <c r="E41" s="8">
        <v>7.402666666666667</v>
      </c>
    </row>
    <row r="42" spans="1:5" ht="12.75">
      <c r="A42">
        <v>2006</v>
      </c>
      <c r="B42" s="8">
        <v>20.172666666666668</v>
      </c>
      <c r="C42" s="8">
        <v>9.114333333333331</v>
      </c>
      <c r="D42" s="8">
        <v>16.821666666666673</v>
      </c>
      <c r="E42" s="8">
        <v>7.575333333333334</v>
      </c>
    </row>
    <row r="43" spans="1:5" ht="13.5" thickBot="1">
      <c r="A43" s="6">
        <v>2007</v>
      </c>
      <c r="B43" s="12">
        <v>20.243666666666666</v>
      </c>
      <c r="C43" s="12">
        <v>9.17333333333333</v>
      </c>
      <c r="D43" s="12">
        <v>16.90066666666667</v>
      </c>
      <c r="E43" s="12">
        <v>7.599333333333332</v>
      </c>
    </row>
    <row r="46" ht="12.75">
      <c r="A46" s="13" t="s">
        <v>39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AA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7" width="6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45</v>
      </c>
    </row>
    <row r="5" spans="1:27" ht="13.5" thickBot="1">
      <c r="A5" s="16"/>
      <c r="B5" s="17">
        <v>1980</v>
      </c>
      <c r="C5" s="17">
        <v>1981</v>
      </c>
      <c r="D5" s="17">
        <v>1982</v>
      </c>
      <c r="E5" s="17">
        <v>1983</v>
      </c>
      <c r="F5" s="17">
        <v>1984</v>
      </c>
      <c r="G5" s="17">
        <v>1985</v>
      </c>
      <c r="H5" s="17">
        <v>1986</v>
      </c>
      <c r="I5" s="17">
        <v>1987</v>
      </c>
      <c r="J5" s="17">
        <v>1988</v>
      </c>
      <c r="K5" s="17">
        <v>1989</v>
      </c>
      <c r="L5" s="17">
        <v>1990</v>
      </c>
      <c r="M5" s="17">
        <v>1991</v>
      </c>
      <c r="N5" s="17">
        <v>1992</v>
      </c>
      <c r="O5" s="17">
        <v>1993</v>
      </c>
      <c r="P5" s="17">
        <v>1994</v>
      </c>
      <c r="Q5" s="17">
        <v>1995</v>
      </c>
      <c r="R5" s="17">
        <v>1996</v>
      </c>
      <c r="S5" s="17">
        <v>1997</v>
      </c>
      <c r="T5" s="17">
        <v>1998</v>
      </c>
      <c r="U5" s="17">
        <v>1999</v>
      </c>
      <c r="V5" s="17">
        <v>2000</v>
      </c>
      <c r="W5" s="17">
        <v>2001</v>
      </c>
      <c r="X5" s="17">
        <v>2002</v>
      </c>
      <c r="Y5" s="17">
        <v>2003</v>
      </c>
      <c r="Z5" s="17">
        <v>2004</v>
      </c>
      <c r="AA5" s="17">
        <v>2005</v>
      </c>
    </row>
    <row r="6" spans="1:27" ht="12.75">
      <c r="A6" s="18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v>10.4</v>
      </c>
      <c r="S6" s="20">
        <f>(T6/R6)^(1/2)*R6</f>
        <v>10.299514551666986</v>
      </c>
      <c r="T6" s="19">
        <v>10.2</v>
      </c>
      <c r="U6" s="20">
        <f>($W$6/$T$6)^(1/3)*T6</f>
        <v>10.266235622164526</v>
      </c>
      <c r="V6" s="20">
        <f>($W$6/$T$6)^(1/3)*U6</f>
        <v>10.332901357823516</v>
      </c>
      <c r="W6" s="19">
        <v>10.4</v>
      </c>
      <c r="X6" s="20">
        <f>(Y6/W6)^(1/2)*W6</f>
        <v>10.198039027185569</v>
      </c>
      <c r="Y6" s="19">
        <v>10</v>
      </c>
      <c r="Z6" s="19"/>
      <c r="AA6" s="19"/>
    </row>
    <row r="7" spans="1:27" ht="12.75">
      <c r="A7" s="18" t="s">
        <v>46</v>
      </c>
      <c r="B7" s="19">
        <v>12.4</v>
      </c>
      <c r="C7" s="20">
        <f>(D7/B7)^(1/2)*B7</f>
        <v>11.679041056525147</v>
      </c>
      <c r="D7" s="19">
        <v>11</v>
      </c>
      <c r="E7" s="20">
        <f>(F7/D7)^(1/2)*D7</f>
        <v>11.099549540409285</v>
      </c>
      <c r="F7" s="19">
        <v>11.2</v>
      </c>
      <c r="G7" s="20">
        <f>(H7/F7)^(1/2)*F7</f>
        <v>10.039920318408907</v>
      </c>
      <c r="H7" s="19">
        <v>9</v>
      </c>
      <c r="I7" s="20">
        <f>(J7/H7)^(1/2)*H7</f>
        <v>8.74642784226795</v>
      </c>
      <c r="J7" s="19">
        <v>8.5</v>
      </c>
      <c r="K7" s="20">
        <f>(L7/J7)^(1/2)*J7</f>
        <v>8.348652585896719</v>
      </c>
      <c r="L7" s="19">
        <v>8.2</v>
      </c>
      <c r="M7" s="20">
        <f>($P$7/$L$7)^(1/4)*L7</f>
        <v>7.317474626726872</v>
      </c>
      <c r="N7" s="20">
        <f>($P$7/$L$7)^(1/4)*M7</f>
        <v>6.529931086925803</v>
      </c>
      <c r="O7" s="20">
        <f>($P$7/$L$7)^(1/4)*N7</f>
        <v>5.827146956445682</v>
      </c>
      <c r="P7" s="19">
        <v>5.2</v>
      </c>
      <c r="Q7" s="20">
        <f>(R7/P7)^(1/2)*P7</f>
        <v>4.560701700396552</v>
      </c>
      <c r="R7" s="19">
        <v>4</v>
      </c>
      <c r="S7" s="20">
        <f>(T7/R7)^(1/2)*R7</f>
        <v>4.1952353926806065</v>
      </c>
      <c r="T7" s="19">
        <v>4.4</v>
      </c>
      <c r="U7" s="20">
        <f>(V7/T7)^(1/2)*T7</f>
        <v>4.449719092257398</v>
      </c>
      <c r="V7" s="19">
        <v>4.5</v>
      </c>
      <c r="W7" s="20">
        <f>(X7/V7)^(1/2)*V7</f>
        <v>4.83735464897913</v>
      </c>
      <c r="X7" s="19">
        <v>5.2</v>
      </c>
      <c r="Y7" s="20">
        <f>($AA$7/$X$7)^(1/3)*X7</f>
        <v>5.768838026825784</v>
      </c>
      <c r="Z7" s="20">
        <f>($AA$7/$X$7)^(1/3)*Y7</f>
        <v>6.399902342259847</v>
      </c>
      <c r="AA7" s="19">
        <v>7.1</v>
      </c>
    </row>
    <row r="8" spans="1:27" ht="13.5" thickBot="1">
      <c r="A8" s="21" t="s">
        <v>25</v>
      </c>
      <c r="B8" s="22"/>
      <c r="C8" s="22"/>
      <c r="D8" s="22">
        <v>20.7</v>
      </c>
      <c r="E8" s="23">
        <f>(F8/D8)^(1/2)*D8</f>
        <v>20.448471825542367</v>
      </c>
      <c r="F8" s="22">
        <v>20.2</v>
      </c>
      <c r="G8" s="23">
        <f>($K$8/$F$8)^(1/5)*F8</f>
        <v>20.219960513269008</v>
      </c>
      <c r="H8" s="23">
        <f>($K$8/$F$8)^(1/5)*G8</f>
        <v>20.239940750403857</v>
      </c>
      <c r="I8" s="23">
        <f>($K$8/$F$8)^(1/5)*H8</f>
        <v>20.25994073089457</v>
      </c>
      <c r="J8" s="23">
        <f>($K$8/$F$8)^(1/5)*I8</f>
        <v>20.27996047425043</v>
      </c>
      <c r="K8" s="22">
        <v>20.3</v>
      </c>
      <c r="L8" s="23">
        <f>($P$8/$K$8)^(1/5)*K8</f>
        <v>19.969406224493724</v>
      </c>
      <c r="M8" s="23">
        <f>($P$8/$K$8)^(1/5)*L8</f>
        <v>19.644196303391563</v>
      </c>
      <c r="N8" s="23">
        <f>($P$8/$K$8)^(1/5)*M8</f>
        <v>19.324282558429758</v>
      </c>
      <c r="O8" s="23">
        <f>($P$8/$K$8)^(1/5)*N8</f>
        <v>19.009578739220824</v>
      </c>
      <c r="P8" s="22">
        <v>18.7</v>
      </c>
      <c r="Q8" s="23">
        <f>($U$8/$P$8)^(1/5)*P8</f>
        <v>18.537189577215308</v>
      </c>
      <c r="R8" s="23">
        <f>($U$8/$P$8)^(1/5)*Q8</f>
        <v>18.37579665356256</v>
      </c>
      <c r="S8" s="23">
        <f>($U$8/$P$8)^(1/5)*R8</f>
        <v>18.215808887671006</v>
      </c>
      <c r="T8" s="23">
        <f>($U$8/$P$8)^(1/5)*S8</f>
        <v>18.0572140456193</v>
      </c>
      <c r="U8" s="22">
        <v>17.9</v>
      </c>
      <c r="V8" s="23">
        <f>($AA$8/$U$8)^(1/6)*U8</f>
        <v>17.676469999260508</v>
      </c>
      <c r="W8" s="23">
        <f>($AA$8/$U$8)^(1/6)*V8</f>
        <v>17.4557313762434</v>
      </c>
      <c r="X8" s="23">
        <f>($AA$8/$U$8)^(1/6)*W8</f>
        <v>17.23774927303446</v>
      </c>
      <c r="Y8" s="23">
        <f>($AA$8/$U$8)^(1/6)*X8</f>
        <v>17.02248926701499</v>
      </c>
      <c r="Z8" s="23">
        <f>($AA$8/$U$8)^(1/6)*Y8</f>
        <v>16.80991736542595</v>
      </c>
      <c r="AA8" s="22">
        <v>16.6</v>
      </c>
    </row>
    <row r="10" ht="12.75">
      <c r="A10" t="s">
        <v>47</v>
      </c>
    </row>
    <row r="11" spans="12:16" ht="12.75">
      <c r="L11" s="24"/>
      <c r="M11" s="24"/>
      <c r="N11" s="24"/>
      <c r="O11" s="24"/>
      <c r="P11" s="24"/>
    </row>
    <row r="12" spans="12:16" ht="12.75">
      <c r="L12" s="24"/>
      <c r="M12" s="24"/>
      <c r="N12" s="24"/>
      <c r="O12" s="24"/>
      <c r="P12" s="24"/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2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5" ht="12.75">
      <c r="A3" s="25" t="s">
        <v>48</v>
      </c>
      <c r="B3" s="26"/>
      <c r="C3" s="26"/>
      <c r="D3" s="26"/>
      <c r="E3" s="26"/>
    </row>
    <row r="4" spans="1:5" ht="12.75">
      <c r="A4" s="26"/>
      <c r="B4" s="26"/>
      <c r="C4" s="26"/>
      <c r="D4" s="26"/>
      <c r="E4" s="26"/>
    </row>
    <row r="5" spans="1:5" ht="12.75">
      <c r="A5" s="26"/>
      <c r="B5" s="26"/>
      <c r="C5" s="26"/>
      <c r="D5" s="26"/>
      <c r="E5" s="26"/>
    </row>
    <row r="27" ht="12.75">
      <c r="A27" s="27" t="s">
        <v>49</v>
      </c>
    </row>
  </sheetData>
  <sheetProtection/>
  <mergeCells count="1">
    <mergeCell ref="A3:E5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2010-01-07T11:18:04Z</dcterms:created>
  <dcterms:modified xsi:type="dcterms:W3CDTF">2010-01-07T11:18:04Z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